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D932" i="2"/>
  <c r="C932" i="2"/>
  <c r="B932" i="2"/>
  <c r="A932" i="2"/>
  <c r="H931" i="2"/>
  <c r="F931" i="2"/>
  <c r="E931" i="2"/>
  <c r="D931" i="2"/>
  <c r="C931" i="2"/>
  <c r="B931" i="2"/>
  <c r="A931" i="2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D907" i="2"/>
  <c r="C907" i="2"/>
  <c r="B907" i="2"/>
  <c r="A907" i="2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D857" i="2"/>
  <c r="C857" i="2"/>
  <c r="B857" i="2"/>
  <c r="A857" i="2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D665" i="2"/>
  <c r="C665" i="2"/>
  <c r="B665" i="2"/>
  <c r="A665" i="2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D317" i="2"/>
  <c r="C317" i="2"/>
  <c r="B317" i="2"/>
  <c r="A317" i="2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D285" i="2"/>
  <c r="C285" i="2"/>
  <c r="B285" i="2"/>
  <c r="A285" i="2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D257" i="2"/>
  <c r="C257" i="2"/>
  <c r="B257" i="2"/>
  <c r="A257" i="2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D41" i="2"/>
  <c r="C41" i="2"/>
  <c r="B41" i="2"/>
  <c r="A41" i="2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<sst xmlns="http://schemas.openxmlformats.org/spreadsheetml/2006/main" count="272" uniqueCount="240">
  <si>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</si>
  <si>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</si>
  <si>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</si>
  <si>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</si>
  <si>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</si>
  <si>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</si>
  <si>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</si>
  <si>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</si>
  <si>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</si>
  <si>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</si>
  <si>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</si>
  <si>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</si>
  <si>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</si>
  <si>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</si>
  <si>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</si>
  <si>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</si>
  <si>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</si>
  <si>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</si>
  <si>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</si>
  <si>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</si>
  <si>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</si>
  <si>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</si>
  <si>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</si>
  <si>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</si>
  <si>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</si>
  <si>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</si>
  <si>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</si>
  <si>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</si>
  <si>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</si>
  <si>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</si>
  <si>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</si>
  <si>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</si>
  <si>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</si>
  <si>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</si>
  <si>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</si>
  <si>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</si>
  <si>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</si>
  <si>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</si>
  <si>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</si>
  <si>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</si>
  <si>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</si>
  <si>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</si>
  <si>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</si>
  <si>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</si>
  <si>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</si>
  <si>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</si>
  <si>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</si>
  <si>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</si>
  <si>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</si>
  <si>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</si>
  <si>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</si>
  <si>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</si>
  <si>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</si>
  <si>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</si>
  <si>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</si>
  <si>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</si>
  <si>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</si>
  <si>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</si>
  <si>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</si>
  <si>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</si>
  <si>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</si>
  <si>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</si>
  <si>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</si>
  <si>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</si>
  <si>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</si>
  <si>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</si>
  <si>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</si>
  <si>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</si>
  <si>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</si>
  <si>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</si>
  <si>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</si>
  <si>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</si>
  <si>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</si>
  <si>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</si>
  <si>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</si>
  <si>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</si>
  <si>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</si>
  <si>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</si>
  <si>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</si>
  <si>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</si>
  <si>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</si>
  <si>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</si>
  <si>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</si>
  <si>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</si>
  <si>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</si>
  <si>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</si>
  <si>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</si>
  <si>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</si>
  <si>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</si>
  <si>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</si>
  <si>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</si>
  <si>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</si>
  <si>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</si>
  <si>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</si>
  <si>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</si>
  <si>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</si>
  <si>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</si>
  <si>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</si>
  <si>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</si>
  <si>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</si>
  <si>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</si>
  <si>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</si>
  <si>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</si>
  <si>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</si>
  <si>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</si>
  <si>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</si>
  <si>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</si>
  <si>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</si>
  <si>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</si>
  <si>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</si>
  <si>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</si>
  <si>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</si>
  <si>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</si>
  <si>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</si>
  <si>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</si>
  <si>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</si>
  <si>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</si>
  <si>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</si>
  <si>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</si>
  <si>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</si>
  <si>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</si>
  <si>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</si>
  <si>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</si>
  <si>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</si>
  <si>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</si>
  <si>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</si>
  <si>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</si>
  <si>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</si>
  <si>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</si>
  <si>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</si>
  <si>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</si>
  <si>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</si>
  <si>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</si>
  <si>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</si>
  <si>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</si>
  <si>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</si>
  <si>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</si>
  <si>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</si>
  <si>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</si>
  <si>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</si>
  <si>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</si>
  <si>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</si>
  <si>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</si>
  <si>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</si>
  <si>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</si>
  <si>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</si>
  <si>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</si>
  <si>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</si>
  <si>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</si>
  <si>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</si>
  <si>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</si>
  <si>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</si>
  <si>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</si>
  <si>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</si>
  <si>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</si>
  <si>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</si>
  <si>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</si>
  <si>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</si>
  <si>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</si>
  <si>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</si>
  <si>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</si>
  <si>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</si>
  <si>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</si>
  <si>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</si>
  <si>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</si>
  <si>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</si>
  <si>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</si>
  <si>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</si>
  <si>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</si>
  <si>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</si>
  <si>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</si>
  <si>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</si>
  <si>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</si>
  <si>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</si>
  <si>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</si>
  <si>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</si>
  <si>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22/01/2025</t>
  </si>
  <si>
    <t>PD25000159</t>
  </si>
  <si>
    <t>הנדסה-מטה</t>
  </si>
  <si>
    <t>בטיפול רכש</t>
  </si>
  <si>
    <t>eden_s</t>
  </si>
  <si>
    <t>Y</t>
  </si>
  <si>
    <t>W2500024</t>
  </si>
  <si>
    <t>or_cohen</t>
  </si>
  <si>
    <t>400</t>
  </si>
  <si>
    <t>חוזה עבודות</t>
  </si>
  <si>
    <t>00</t>
  </si>
  <si>
    <t>מאשרי דרישות מרוכזות - כללי</t>
  </si>
  <si>
    <t>X</t>
  </si>
  <si>
    <t>497,500.00</t>
  </si>
  <si>
    <t>89,550.00</t>
  </si>
  <si>
    <t>587,050.00</t>
  </si>
  <si>
    <t>ILS</t>
  </si>
  <si>
    <t>002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</si>
  <si>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</si>
  <si>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</si>
  <si>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</si>
  <si>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</si>
  <si>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</si>
  <si>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</si>
  <si>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</si>
  <si>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</si>
  <si>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</si>
  <si>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</si>
  <si>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תיקון זר במיכלים במתקני הדרום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</si>
  <si>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</si>
  <si>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</si>
  <si>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</si>
  <si>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</si>
  <si>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</si>
  <si>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</si>
  <si>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</si>
  <si>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</si>
  <si>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</si>
  <si>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</si>
  <si>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</si>
  <si>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</si>
  <si>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תיקון זר במיכלים במסוף האשל</t>
  </si>
  <si>
    <t>150,000</t>
  </si>
  <si>
    <t>1.00</t>
  </si>
  <si>
    <t>יח</t>
  </si>
  <si>
    <t>150,000.00</t>
  </si>
  <si>
    <t>106</t>
  </si>
  <si>
    <t>220067</t>
  </si>
  <si>
    <t>210</t>
  </si>
  <si>
    <t>487</t>
  </si>
  <si>
    <t>106.220067.12.210-487</t>
  </si>
  <si>
    <t>אשל</t>
  </si>
  <si>
    <t>תיקון זר במיכלים- ניקוי ואיטום</t>
  </si>
  <si>
    <t>רכוש קבוע</t>
  </si>
  <si>
    <t>עבודות איטום זר במיכלי איחסון</t>
  </si>
  <si>
    <t>1002</t>
  </si>
  <si>
    <t>הזמנה אחרונה</t>
  </si>
  <si>
    <t>WTO010</t>
  </si>
  <si>
    <t>כתב כמויות עבודות הנדסה</t>
  </si>
  <si>
    <t>כתב כמויות עבודות</t>
  </si>
  <si>
    <t>WE030038</t>
  </si>
  <si>
    <t>איטום זר מכל בקוטר 50 מ'</t>
  </si>
  <si>
    <t>CMP</t>
  </si>
  <si>
    <t>6.4.2.120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</si>
</sst>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תיקון זר במיכלים במסוף האשל</v>
      </c>
      <c r="B2" s="5"/>
      <c r="C2" s="5" t="str">
        <f>IF(DataSheet!B2&lt;&gt;0,DataSheet!B2,"")</f>
        <v>PD25000159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WE030038</v>
      </c>
      <c r="B5" s="4" t="str">
        <f>IF(DataSheet!D6&lt;&gt;0,DataSheet!D6,"")</f>
        <v>איטום זר מכל בקוטר 50 מ'</v>
      </c>
      <c r="C5" s="4" t="str">
        <f>IF(DataSheet!E6&lt;&gt;0,DataSheet!E6,"")</f>
        <v>איטום זר מכל בקוטר 50 מ'</v>
      </c>
      <c r="D5" s="5" t="str">
        <f>IF(A5="","",IF(DataSheet!J6=0,"פריט ללא הבהרה",DataSheet!J6))</f>
        <v>6.4.2.120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/>
      </c>
      <c r="B6" s="4" t="str">
        <f>IF(DataSheet!D7&lt;&gt;0,DataSheet!D7,"")</f>
        <v/>
      </c>
      <c r="C6" s="4" t="str">
        <f>IF(DataSheet!E7&lt;&gt;0,DataSheet!E7,"")</f>
        <v/>
      </c>
      <c r="D6" s="5" t="str">
        <f>IF(A6="","",IF(DataSheet!J7=0,"פריט ללא הבהרה",DataSheet!J7))</f>
        <v/>
      </c>
      <c r="E6" t="str">
        <f>IF(DataSheet!B7&lt;&gt;0,DataSheet!B7,"")</f>
        <v/>
      </c>
      <c r="F6" t="str">
        <f>IF(DataSheet!F7&lt;&gt;0,DataSheet!F7,"")</f>
        <v/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497500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45698.480555555601</v>
      </c>
      <c r="AN2" t="s">
        <v>183</v>
      </c>
      <c r="AQ2" s="11">
        <v>2</v>
      </c>
      <c r="AR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182</v>
      </c>
      <c r="CG2" s="11">
        <v>1</v>
      </c>
      <c r="CH2" t="s">
        <v>204</v>
      </c>
      <c r="CJ2" t="s">
        <v>181</v>
      </c>
      <c r="CM2" t="s">
        <v>181</v>
      </c>
      <c r="CN2" s="11">
        <v>389400</v>
      </c>
      <c r="CO2" s="11">
        <v>587050</v>
      </c>
      <c r="CP2" s="11">
        <v>976450</v>
      </c>
      <c r="CQ2" t="s">
        <v>181</v>
      </c>
      <c r="CV2" t="s">
        <v>205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7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192</v>
      </c>
      <c r="L4" s="1">
        <v>45679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45679</v>
      </c>
      <c r="AL4" s="1">
        <v>45679</v>
      </c>
      <c r="AM4" s="1">
        <v>45679</v>
      </c>
      <c r="AQ4" s="11">
        <v>0</v>
      </c>
      <c r="AR4" s="11">
        <v>28175</v>
      </c>
      <c r="AS4" s="11">
        <v>150000</v>
      </c>
      <c r="AU4" t="s">
        <v>220</v>
      </c>
      <c r="AV4" t="s">
        <v>192</v>
      </c>
      <c r="AW4" t="s">
        <v>181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2</v>
      </c>
      <c r="C6" s="11">
        <v>75000</v>
      </c>
      <c r="D6" t="s">
        <v>237</v>
      </c>
      <c r="E6" t="s">
        <v>237</v>
      </c>
      <c r="F6" t="s">
        <v>238</v>
      </c>
      <c r="G6" s="11">
        <v>150000</v>
      </c>
      <c r="H6" t="s">
        <v>192</v>
      </c>
      <c r="I6" s="11">
        <v>2</v>
      </c>
      <c r="J6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2025-03-27T12:22:10Z</dcterms:modified>
</cp:coreProperties>
</file>